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0"/>
  </bookViews>
  <sheets>
    <sheet name="Identification Form" sheetId="1" r:id="rId1"/>
  </sheets>
  <definedNames>
    <definedName name="_Toc125871872" localSheetId="0">'Identification Form'!$A$1</definedName>
  </definedNames>
  <calcPr fullCalcOnLoad="1"/>
</workbook>
</file>

<file path=xl/sharedStrings.xml><?xml version="1.0" encoding="utf-8"?>
<sst xmlns="http://schemas.openxmlformats.org/spreadsheetml/2006/main" count="80" uniqueCount="75">
  <si>
    <t>Number of Units</t>
  </si>
  <si>
    <t>3. Travel Costs*</t>
  </si>
  <si>
    <t>Unit</t>
  </si>
  <si>
    <t>Type of Costs</t>
  </si>
  <si>
    <t>Country</t>
  </si>
  <si>
    <t>Project Location</t>
  </si>
  <si>
    <t>1. Requested Funding from the Czech Republic Official Development Assistance</t>
  </si>
  <si>
    <t>2. Additional Funding from Other Sources (if applicable)</t>
  </si>
  <si>
    <t>3. Total Project Budget</t>
  </si>
  <si>
    <t>4. Applicant</t>
  </si>
  <si>
    <t>Name of Organization</t>
  </si>
  <si>
    <t>Telephone Number</t>
  </si>
  <si>
    <t>Email Address</t>
  </si>
  <si>
    <t>Fax Number</t>
  </si>
  <si>
    <t>Website</t>
  </si>
  <si>
    <t>(Funding from the Czech Official Development Assistance Only)</t>
  </si>
  <si>
    <t>Budget Category**</t>
  </si>
  <si>
    <r>
      <t>8.</t>
    </r>
    <r>
      <rPr>
        <b/>
        <i/>
        <sz val="7"/>
        <rFont val="Times New Roman"/>
        <family val="1"/>
      </rPr>
      <t xml:space="preserve">      </t>
    </r>
    <r>
      <rPr>
        <b/>
        <i/>
        <sz val="11"/>
        <rFont val="Times New Roman"/>
        <family val="1"/>
      </rPr>
      <t>Final Clauses</t>
    </r>
  </si>
  <si>
    <r>
      <t xml:space="preserve">Done in </t>
    </r>
    <r>
      <rPr>
        <i/>
        <sz val="9"/>
        <rFont val="Times New Roman"/>
        <family val="1"/>
      </rPr>
      <t>(city)</t>
    </r>
  </si>
  <si>
    <t>Telephone</t>
  </si>
  <si>
    <t>Email</t>
  </si>
  <si>
    <t>Signature and Stamp</t>
  </si>
  <si>
    <r>
      <t xml:space="preserve">Submitted by </t>
    </r>
    <r>
      <rPr>
        <i/>
        <sz val="9"/>
        <rFont val="Times New Roman"/>
        <family val="1"/>
      </rPr>
      <t>(name and position)</t>
    </r>
  </si>
  <si>
    <r>
      <t xml:space="preserve">Acting By and Through </t>
    </r>
    <r>
      <rPr>
        <i/>
        <sz val="9"/>
        <rFont val="Times New Roman"/>
        <family val="1"/>
      </rPr>
      <t>(name and position)</t>
    </r>
  </si>
  <si>
    <r>
      <t xml:space="preserve">Project Title                                                </t>
    </r>
    <r>
      <rPr>
        <i/>
        <sz val="9"/>
        <rFont val="Times New Roman"/>
        <family val="1"/>
      </rPr>
      <t>(short yet clear)</t>
    </r>
  </si>
  <si>
    <r>
      <t>Project Number</t>
    </r>
    <r>
      <rPr>
        <i/>
        <sz val="9"/>
        <rFont val="Times New Roman"/>
        <family val="1"/>
      </rPr>
      <t xml:space="preserve">                                                            (assigned by Embassy)</t>
    </r>
  </si>
  <si>
    <r>
      <t xml:space="preserve">Beginning of Project </t>
    </r>
    <r>
      <rPr>
        <i/>
        <sz val="9"/>
        <rFont val="Times New Roman"/>
        <family val="1"/>
      </rPr>
      <t>(month / year)</t>
    </r>
  </si>
  <si>
    <r>
      <t xml:space="preserve">Termination of Project               </t>
    </r>
    <r>
      <rPr>
        <i/>
        <sz val="9"/>
        <rFont val="Times New Roman"/>
        <family val="1"/>
      </rPr>
      <t>(month / year)</t>
    </r>
  </si>
  <si>
    <r>
      <t xml:space="preserve">Done on </t>
    </r>
    <r>
      <rPr>
        <i/>
        <sz val="9"/>
        <rFont val="Times New Roman"/>
        <family val="1"/>
      </rPr>
      <t>(date)</t>
    </r>
  </si>
  <si>
    <t>1A - Local Small Scale Project Identification Form</t>
  </si>
  <si>
    <t>2. Contracted Personal Costs and Per Diems*</t>
  </si>
  <si>
    <t>1. Material, Goods, Equipment</t>
  </si>
  <si>
    <t>4. Other Contracted Services</t>
  </si>
  <si>
    <t>Total of Material, Goods, Equipment in Local Currency</t>
  </si>
  <si>
    <t>Total of Travel Costs in Local Currency</t>
  </si>
  <si>
    <t>Total of Other Contracted Services in Local Currency</t>
  </si>
  <si>
    <t>Grand Total Requested from the Czech Republic Official Development Assistance in Local Currency</t>
  </si>
  <si>
    <r>
      <t>7.</t>
    </r>
    <r>
      <rPr>
        <b/>
        <i/>
        <sz val="7"/>
        <rFont val="Times New Roman"/>
        <family val="1"/>
      </rPr>
      <t xml:space="preserve">      </t>
    </r>
    <r>
      <rPr>
        <b/>
        <i/>
        <sz val="11"/>
        <rFont val="Times New Roman"/>
        <family val="1"/>
      </rPr>
      <t xml:space="preserve">Budget Proposal in Local Currency and CZK                                                                                                                                                                </t>
    </r>
  </si>
  <si>
    <t>Unit Price in Local Currency</t>
  </si>
  <si>
    <t>Total Costs in Local Currency</t>
  </si>
  <si>
    <r>
      <t xml:space="preserve">** Any potential change  exceeding 10 % of the Total Costs of any Budget Category that may occur during the project implementation </t>
    </r>
    <r>
      <rPr>
        <b/>
        <i/>
        <sz val="10"/>
        <color indexed="10"/>
        <rFont val="Times New Roman"/>
        <family val="1"/>
      </rPr>
      <t>must be notified in written in advance to the Embassy</t>
    </r>
    <r>
      <rPr>
        <i/>
        <sz val="10"/>
        <color indexed="10"/>
        <rFont val="Times New Roman"/>
        <family val="1"/>
      </rPr>
      <t xml:space="preserve"> of the Czech Republic </t>
    </r>
    <r>
      <rPr>
        <b/>
        <i/>
        <sz val="10"/>
        <color indexed="10"/>
        <rFont val="Times New Roman"/>
        <family val="1"/>
      </rPr>
      <t>to be formally approved</t>
    </r>
    <r>
      <rPr>
        <i/>
        <sz val="10"/>
        <color indexed="10"/>
        <rFont val="Times New Roman"/>
        <family val="1"/>
      </rPr>
      <t>.</t>
    </r>
    <r>
      <rPr>
        <i/>
        <sz val="10"/>
        <rFont val="Times New Roman"/>
        <family val="1"/>
      </rPr>
      <t xml:space="preserve">  </t>
    </r>
  </si>
  <si>
    <t>Total of Contracted Personal Costs and Per Diems in Local Currency</t>
  </si>
  <si>
    <r>
      <t xml:space="preserve">Total of Material, Goods, Equipment in CZK </t>
    </r>
    <r>
      <rPr>
        <i/>
        <sz val="9"/>
        <rFont val="Times New Roman"/>
        <family val="1"/>
      </rPr>
      <t>(according to Czech Embassy Exchange Rate)</t>
    </r>
  </si>
  <si>
    <r>
      <t xml:space="preserve">Total of Contracted Personal Costs and Per Diems in CZK </t>
    </r>
    <r>
      <rPr>
        <i/>
        <sz val="9"/>
        <rFont val="Times New Roman"/>
        <family val="1"/>
      </rPr>
      <t>(according to Czech Embassy Exchange Rate)</t>
    </r>
  </si>
  <si>
    <r>
      <t xml:space="preserve">In Local Currency </t>
    </r>
  </si>
  <si>
    <r>
      <t xml:space="preserve">In CZK </t>
    </r>
    <r>
      <rPr>
        <i/>
        <sz val="9"/>
        <rFont val="Times New Roman"/>
        <family val="1"/>
      </rPr>
      <t>(according to Czech Embassy Exchange Rate)</t>
    </r>
  </si>
  <si>
    <r>
      <t xml:space="preserve">In CZK </t>
    </r>
    <r>
      <rPr>
        <b/>
        <i/>
        <sz val="9"/>
        <rFont val="Times New Roman"/>
        <family val="1"/>
      </rPr>
      <t>(according to Czech Embassy Exchange Rate)</t>
    </r>
  </si>
  <si>
    <r>
      <t xml:space="preserve">6. Project Activities  (max. 20 lines)                                                                                                                                                                                                                                                                       </t>
    </r>
    <r>
      <rPr>
        <i/>
        <sz val="10"/>
        <rFont val="Times New Roman"/>
        <family val="1"/>
      </rPr>
      <t xml:space="preserve">List of activities to be carried out in order to achieve the above mentioned project results     </t>
    </r>
    <r>
      <rPr>
        <b/>
        <i/>
        <sz val="11"/>
        <rFont val="Times New Roman"/>
        <family val="1"/>
      </rPr>
      <t xml:space="preserve">                                                                                                                                                                                </t>
    </r>
  </si>
  <si>
    <r>
      <t xml:space="preserve">5. Description of Development Problem, Suggested Intervention and Project Results (max. 20 lines)                                                                                                                                       </t>
    </r>
    <r>
      <rPr>
        <i/>
        <sz val="10"/>
        <rFont val="Times New Roman"/>
        <family val="1"/>
      </rPr>
      <t xml:space="preserve">Brief description of the current situation which is to be targeted by the local small scale project (problem analysis, major problems to be resolved), intervention to resolve the problem and list of expected direct/tangible results of the project  </t>
    </r>
    <r>
      <rPr>
        <b/>
        <i/>
        <sz val="11"/>
        <rFont val="Times New Roman"/>
        <family val="1"/>
      </rPr>
      <t xml:space="preserve">                                                                                    </t>
    </r>
  </si>
  <si>
    <r>
      <t xml:space="preserve">*Total of Contracted Personal Costs, Per Diems and Travel Costs </t>
    </r>
    <r>
      <rPr>
        <b/>
        <i/>
        <sz val="10"/>
        <color indexed="10"/>
        <rFont val="Times New Roman"/>
        <family val="1"/>
      </rPr>
      <t>is not to exceed 25 %</t>
    </r>
    <r>
      <rPr>
        <i/>
        <sz val="10"/>
        <color indexed="10"/>
        <rFont val="Times New Roman"/>
        <family val="1"/>
      </rPr>
      <t xml:space="preserve"> of the requested Grand Total Requested from the Czech Republic Official Development Assistance.</t>
    </r>
  </si>
  <si>
    <r>
      <t>Total of Travel Costs in CZK</t>
    </r>
    <r>
      <rPr>
        <b/>
        <i/>
        <sz val="9"/>
        <rFont val="Times New Roman"/>
        <family val="1"/>
      </rPr>
      <t xml:space="preserve"> </t>
    </r>
    <r>
      <rPr>
        <i/>
        <sz val="9"/>
        <rFont val="Times New Roman"/>
        <family val="1"/>
      </rPr>
      <t>(according to Czech Embassy Exchange Rate)</t>
    </r>
  </si>
  <si>
    <r>
      <t xml:space="preserve">Total of Other Contracted Services in CZK </t>
    </r>
    <r>
      <rPr>
        <i/>
        <sz val="8"/>
        <rFont val="Times New Roman"/>
        <family val="1"/>
      </rPr>
      <t>(according to Czech Embassy Exchange Rate)</t>
    </r>
  </si>
  <si>
    <r>
      <t>Grand Total Requested from the Czech Republic Official Development Assistance in CZK</t>
    </r>
    <r>
      <rPr>
        <i/>
        <sz val="11"/>
        <rFont val="Times New Roman"/>
        <family val="1"/>
      </rPr>
      <t xml:space="preserve"> </t>
    </r>
    <r>
      <rPr>
        <sz val="10"/>
        <rFont val="Arial"/>
        <family val="2"/>
      </rPr>
      <t>(</t>
    </r>
    <r>
      <rPr>
        <b/>
        <i/>
        <sz val="8"/>
        <rFont val="Times New Roman"/>
        <family val="1"/>
      </rPr>
      <t>according to CZ Embassy Exchange Rate)</t>
    </r>
  </si>
  <si>
    <t>The Republic of Moldova</t>
  </si>
  <si>
    <t>April 2016</t>
  </si>
  <si>
    <t>August 2016</t>
  </si>
  <si>
    <t>"Creating an accessible environment for people with limited mobility"</t>
  </si>
  <si>
    <t xml:space="preserve"> 373-294-23393, 373-294-25988, 373-79607352, 373-6043013</t>
  </si>
  <si>
    <t>373-29425774, 3-73-294-23155</t>
  </si>
  <si>
    <t xml:space="preserve">www.taraclia.md </t>
  </si>
  <si>
    <t>pieces</t>
  </si>
  <si>
    <t>electronic stairway lift first to second floor</t>
  </si>
  <si>
    <t>handicap ramp with access to the ground floor from the rear entrance</t>
  </si>
  <si>
    <t xml:space="preserve">pieces </t>
  </si>
  <si>
    <t>sign pointing to the back entrance</t>
  </si>
  <si>
    <t>The implementation of this project has two phases. The first phase includes the construction of a handicap ramp with access to the ground floor from the rear entrance, and the purchase and installation of the electric handicap ramp leading to the second floor. The second phase of the project will include 2 seminars, 2 round tables, 3 meetings and presentations on the understanding of disability and barrier-free environment for a wide range of specialists (representatives of local authorities, employees of non-profit organizations, students, NGOs, etc.). The project will release 1 social video, developed 50 posters, 100 brochures and 200 booklets, designed to inform people about the need and the ways in which the City of Taraclia can become a barrier-free environment. With the help of volunteers from the youth organization "Hi Taraclia" and the Youth Council Taraclia, will we hand out pamphlets and booklets to all participants. The project envisages, in coordination with all departments of the City Hall, to hold an Open Day for people with disabilities, where each will be able to have a private conversation with administrators to discuss the possibility of providing the care they need. On this day we will open a hotline, through which we will accept applications for assistance, in the provision of transport to visit the hospital or pharmacy and low-mobility population groups. It is necessary to install a direction sign in front of the City Hall pointing to the presence of a handicap ramp at the rear entrance of the building. In the final stage of the project we will conduct the official opening in front of the City Hall for people with disabilities and their families, with the participation of representatives of Foundations, local authorities, NGOs, mass media and economic agents of the City.</t>
  </si>
  <si>
    <t>373 -79607352</t>
  </si>
  <si>
    <t>The City Taraclia, with a total population of 13,500 people, is the administrative center of the district of Taraclia located in the southeastern part of the Republic of Moldova. The Taraclia Raion administration building is located in the city center, not far from 2 large kindergartens, 2 supermarkets, shops, the state tax service and other amenities. The building holding the Mayor’s office was built in 1968 – a two-story building with a basement. The ground floor consists of the City Administration and the Center for Information and provision of services, while the other major services including the Public Procurement Agency, the Post Office of Moldova and the Cadastral service are located in separate buildings. The second floor consists of the Department of Registration and storage for documentation and vital records. Monthly, this building is visited by more than 5 000 people. The Mayor’s Office offers services to people with limited mobility, but the entrance to the building and the 2nd floor consists of numerous steps that are difficult to overcome, not only for disabled people with incapacity of the musculoskeletal system, but also for disabled people with impaired vision and hearing, the elderly, pregnant women, and people with babies and children of preschool age. One of the main problems for people with disabilities in the City has always been the fight against barriers in the pedestrian infrastructure Indeed, without provision for disabled people to freely visit various institutions, including educational and cultural institutions, these people cannot enforce their rights to education, employment, obtaining public services, and for life in general. According to the Department of Social Welfare and family protection, the City of Taraclia consists of 880 people (6,5% of the population): 57 persons, 0 -18 years of age; 50 persons with severe disabilities; 381 persons with medium disabilities; 240 persons with mild disabilities; and 29 persons with severe disabilities from birth; 106 persons with medium disabilities from birth; and 17 persons with mild disabilities from birth. This project involves the installation of 2 ramps in the building. On the ground floor will be a rear side ramp, and on the second floor there will be an electronic stairway lift. As a result of the project, we will have equipped modern ramps that will protect disabled persons from injury, creating the conditions for barrier-free communication, the ability to obtain the necessary information and services for people with disabilities, and the increased moral well-being of having significance in society (as complied with the Law RM NR. 60 from 30.03.2012 "On the social integration of persons with disabilities").</t>
  </si>
  <si>
    <t>City Hall, City of Taraclia,  Taraclia District, Republic of Moldova</t>
  </si>
  <si>
    <t>City Hall of the City of Taraclia</t>
  </si>
  <si>
    <t>Serghei Filipov -  Mayor of Taraclia</t>
  </si>
  <si>
    <t>City of Taraclia</t>
  </si>
  <si>
    <t>Filipov Serghei - Mayor of Taraclia</t>
  </si>
  <si>
    <t>November 16, 2015</t>
  </si>
  <si>
    <t>info@taraclia.md / prim-tar@mail.ru</t>
  </si>
</sst>
</file>

<file path=xl/styles.xml><?xml version="1.0" encoding="utf-8"?>
<styleSheet xmlns="http://schemas.openxmlformats.org/spreadsheetml/2006/main">
  <numFmts count="31">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quot;Yes&quot;;&quot;Yes&quot;;&quot;No&quot;"/>
    <numFmt numFmtId="181" formatCode="&quot;True&quot;;&quot;True&quot;;&quot;False&quot;"/>
    <numFmt numFmtId="182" formatCode="&quot;On&quot;;&quot;On&quot;;&quot;Off&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2">
    <font>
      <sz val="10"/>
      <name val="Arial"/>
      <family val="0"/>
    </font>
    <font>
      <b/>
      <i/>
      <sz val="14"/>
      <name val="Times New Roman"/>
      <family val="1"/>
    </font>
    <font>
      <b/>
      <i/>
      <sz val="12"/>
      <name val="Times New Roman"/>
      <family val="1"/>
    </font>
    <font>
      <b/>
      <i/>
      <sz val="11"/>
      <name val="Times New Roman"/>
      <family val="1"/>
    </font>
    <font>
      <i/>
      <sz val="9"/>
      <name val="Times New Roman"/>
      <family val="1"/>
    </font>
    <font>
      <b/>
      <i/>
      <sz val="9"/>
      <name val="Times New Roman"/>
      <family val="1"/>
    </font>
    <font>
      <b/>
      <i/>
      <sz val="7"/>
      <name val="Times New Roman"/>
      <family val="1"/>
    </font>
    <font>
      <i/>
      <sz val="10"/>
      <color indexed="10"/>
      <name val="Times New Roman"/>
      <family val="1"/>
    </font>
    <font>
      <b/>
      <i/>
      <sz val="10"/>
      <color indexed="10"/>
      <name val="Times New Roman"/>
      <family val="1"/>
    </font>
    <font>
      <i/>
      <sz val="10"/>
      <name val="Times New Roman"/>
      <family val="1"/>
    </font>
    <font>
      <u val="single"/>
      <sz val="10"/>
      <color indexed="12"/>
      <name val="Arial"/>
      <family val="0"/>
    </font>
    <font>
      <u val="single"/>
      <sz val="10"/>
      <color indexed="36"/>
      <name val="Arial"/>
      <family val="0"/>
    </font>
    <font>
      <sz val="11"/>
      <name val="Times New Roman"/>
      <family val="1"/>
    </font>
    <font>
      <b/>
      <i/>
      <sz val="8"/>
      <name val="Times New Roman"/>
      <family val="1"/>
    </font>
    <font>
      <i/>
      <sz val="11"/>
      <name val="Times New Roman"/>
      <family val="1"/>
    </font>
    <font>
      <sz val="10"/>
      <color indexed="52"/>
      <name val="Arial"/>
      <family val="2"/>
    </font>
    <font>
      <i/>
      <sz val="8"/>
      <name val="Times New Roman"/>
      <family val="1"/>
    </font>
    <font>
      <sz val="11"/>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medium"/>
      <right style="medium"/>
      <top style="thin"/>
      <bottom style="medium"/>
    </border>
    <border>
      <left>
        <color indexed="63"/>
      </left>
      <right>
        <color indexed="63"/>
      </right>
      <top>
        <color indexed="63"/>
      </top>
      <bottom style="thin"/>
    </border>
    <border>
      <left style="medium"/>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45">
    <xf numFmtId="0" fontId="0" fillId="0" borderId="0" xfId="0"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2" fillId="33" borderId="11" xfId="0" applyFont="1" applyFill="1" applyBorder="1" applyAlignment="1">
      <alignment vertical="top" wrapText="1"/>
    </xf>
    <xf numFmtId="0" fontId="3" fillId="33" borderId="12" xfId="0" applyFont="1" applyFill="1" applyBorder="1" applyAlignment="1">
      <alignment vertical="top" wrapText="1"/>
    </xf>
    <xf numFmtId="0" fontId="0" fillId="0" borderId="0" xfId="0" applyAlignment="1">
      <alignment/>
    </xf>
    <xf numFmtId="0" fontId="0" fillId="0" borderId="0" xfId="0" applyAlignment="1">
      <alignment horizontal="center"/>
    </xf>
    <xf numFmtId="0" fontId="3" fillId="33" borderId="13" xfId="0" applyFont="1" applyFill="1" applyBorder="1" applyAlignment="1">
      <alignmen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0" fillId="0" borderId="0" xfId="0" applyFill="1" applyAlignment="1">
      <alignment/>
    </xf>
    <xf numFmtId="4" fontId="3" fillId="33" borderId="12" xfId="0" applyNumberFormat="1" applyFont="1" applyFill="1" applyBorder="1" applyAlignment="1" applyProtection="1">
      <alignment horizontal="right" vertical="top" wrapText="1"/>
      <protection hidden="1"/>
    </xf>
    <xf numFmtId="4" fontId="3" fillId="33" borderId="17"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4" fontId="3" fillId="33" borderId="10" xfId="0" applyNumberFormat="1" applyFont="1" applyFill="1" applyBorder="1" applyAlignment="1">
      <alignment horizontal="right" vertical="top" wrapText="1"/>
    </xf>
    <xf numFmtId="4" fontId="3" fillId="33" borderId="11" xfId="0" applyNumberFormat="1" applyFont="1" applyFill="1" applyBorder="1" applyAlignment="1">
      <alignment horizontal="right" vertical="top" wrapText="1"/>
    </xf>
    <xf numFmtId="4" fontId="3" fillId="33" borderId="12" xfId="0" applyNumberFormat="1" applyFont="1" applyFill="1" applyBorder="1" applyAlignment="1">
      <alignment horizontal="right" vertical="top" wrapText="1"/>
    </xf>
    <xf numFmtId="4" fontId="3" fillId="33" borderId="19" xfId="0" applyNumberFormat="1" applyFont="1" applyFill="1" applyBorder="1" applyAlignment="1">
      <alignment horizontal="right" vertical="top" wrapText="1"/>
    </xf>
    <xf numFmtId="4" fontId="3" fillId="34" borderId="12" xfId="0" applyNumberFormat="1" applyFont="1" applyFill="1" applyBorder="1" applyAlignment="1">
      <alignment horizontal="right" vertical="top" wrapText="1"/>
    </xf>
    <xf numFmtId="4" fontId="3" fillId="34" borderId="11" xfId="0" applyNumberFormat="1" applyFont="1" applyFill="1" applyBorder="1" applyAlignment="1">
      <alignment horizontal="right" vertical="top" wrapText="1"/>
    </xf>
    <xf numFmtId="4" fontId="14" fillId="0" borderId="20" xfId="0" applyNumberFormat="1" applyFont="1" applyFill="1" applyBorder="1" applyAlignment="1">
      <alignment horizontal="right" vertical="top" wrapText="1"/>
    </xf>
    <xf numFmtId="3" fontId="0" fillId="0" borderId="18" xfId="0" applyNumberFormat="1" applyFont="1" applyFill="1" applyBorder="1" applyAlignment="1">
      <alignment horizontal="right" vertical="top"/>
    </xf>
    <xf numFmtId="4" fontId="14" fillId="0" borderId="21" xfId="0" applyNumberFormat="1" applyFont="1" applyFill="1" applyBorder="1" applyAlignment="1">
      <alignment horizontal="right" vertical="top" wrapText="1"/>
    </xf>
    <xf numFmtId="3" fontId="14" fillId="0" borderId="18" xfId="0" applyNumberFormat="1" applyFont="1" applyFill="1" applyBorder="1" applyAlignment="1">
      <alignment horizontal="right" vertical="top"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17" xfId="0" applyFont="1" applyBorder="1" applyAlignment="1">
      <alignment horizontal="left" vertical="center" wrapText="1"/>
    </xf>
    <xf numFmtId="3" fontId="12" fillId="0" borderId="17" xfId="0" applyNumberFormat="1" applyFont="1" applyFill="1" applyBorder="1" applyAlignment="1">
      <alignment horizontal="right" vertical="top"/>
    </xf>
    <xf numFmtId="0" fontId="12" fillId="0" borderId="21" xfId="0" applyFont="1" applyBorder="1" applyAlignment="1">
      <alignment vertical="center" wrapText="1"/>
    </xf>
    <xf numFmtId="0" fontId="12" fillId="0" borderId="18" xfId="0" applyFont="1" applyBorder="1" applyAlignment="1">
      <alignment horizontal="left" vertical="center" wrapText="1"/>
    </xf>
    <xf numFmtId="3" fontId="15" fillId="0" borderId="17" xfId="0" applyNumberFormat="1" applyFont="1" applyFill="1" applyBorder="1" applyAlignment="1">
      <alignment horizontal="right" vertical="top"/>
    </xf>
    <xf numFmtId="0" fontId="12" fillId="0" borderId="20" xfId="0" applyFont="1" applyFill="1" applyBorder="1" applyAlignment="1">
      <alignment vertical="center" wrapText="1"/>
    </xf>
    <xf numFmtId="0" fontId="12" fillId="0" borderId="17" xfId="0" applyFont="1" applyFill="1" applyBorder="1" applyAlignment="1">
      <alignment horizontal="left" vertical="center" wrapText="1"/>
    </xf>
    <xf numFmtId="4" fontId="12" fillId="0" borderId="20" xfId="0" applyNumberFormat="1" applyFont="1" applyFill="1" applyBorder="1" applyAlignment="1">
      <alignment horizontal="right" vertical="top" wrapText="1"/>
    </xf>
    <xf numFmtId="0" fontId="12" fillId="0" borderId="21" xfId="0" applyFont="1" applyFill="1" applyBorder="1" applyAlignment="1">
      <alignment vertical="center" wrapText="1"/>
    </xf>
    <xf numFmtId="0" fontId="12" fillId="0" borderId="18" xfId="0" applyFont="1" applyFill="1" applyBorder="1" applyAlignment="1">
      <alignment horizontal="left" vertical="center" wrapText="1"/>
    </xf>
    <xf numFmtId="4" fontId="12" fillId="0" borderId="21" xfId="0" applyNumberFormat="1" applyFont="1" applyFill="1" applyBorder="1" applyAlignment="1">
      <alignment horizontal="right" vertical="top" wrapText="1"/>
    </xf>
    <xf numFmtId="3" fontId="12" fillId="0" borderId="18" xfId="0" applyNumberFormat="1" applyFont="1" applyFill="1" applyBorder="1" applyAlignment="1">
      <alignment horizontal="right" vertical="top" wrapText="1"/>
    </xf>
    <xf numFmtId="4" fontId="12" fillId="0" borderId="24" xfId="0" applyNumberFormat="1" applyFont="1" applyFill="1" applyBorder="1" applyAlignment="1">
      <alignment horizontal="right" vertical="top" wrapText="1"/>
    </xf>
    <xf numFmtId="0" fontId="12" fillId="0" borderId="25" xfId="0" applyFont="1" applyFill="1" applyBorder="1" applyAlignment="1">
      <alignment vertical="top" wrapText="1"/>
    </xf>
    <xf numFmtId="0" fontId="12" fillId="0" borderId="26" xfId="0" applyFont="1" applyFill="1" applyBorder="1" applyAlignment="1">
      <alignment vertical="top" wrapText="1"/>
    </xf>
    <xf numFmtId="0" fontId="12" fillId="0" borderId="17" xfId="0" applyFont="1" applyFill="1" applyBorder="1" applyAlignment="1">
      <alignment horizontal="left" vertical="top" wrapText="1"/>
    </xf>
    <xf numFmtId="3" fontId="12" fillId="0" borderId="17" xfId="0" applyNumberFormat="1" applyFont="1" applyFill="1" applyBorder="1" applyAlignment="1">
      <alignment horizontal="right" vertical="top" wrapText="1"/>
    </xf>
    <xf numFmtId="0" fontId="12" fillId="0" borderId="27" xfId="0" applyFont="1" applyFill="1" applyBorder="1" applyAlignment="1">
      <alignment vertical="top" wrapText="1"/>
    </xf>
    <xf numFmtId="0" fontId="12" fillId="0" borderId="28" xfId="0" applyFont="1" applyFill="1" applyBorder="1" applyAlignment="1">
      <alignment vertical="top" wrapText="1"/>
    </xf>
    <xf numFmtId="0" fontId="12" fillId="0" borderId="18" xfId="0" applyFont="1" applyFill="1" applyBorder="1" applyAlignment="1">
      <alignment horizontal="left" vertical="top" wrapText="1"/>
    </xf>
    <xf numFmtId="0" fontId="12" fillId="0" borderId="29" xfId="0" applyFont="1" applyFill="1" applyBorder="1" applyAlignment="1">
      <alignment vertical="top" wrapText="1"/>
    </xf>
    <xf numFmtId="0" fontId="12" fillId="0" borderId="30" xfId="0" applyFont="1" applyFill="1" applyBorder="1" applyAlignment="1">
      <alignment horizontal="left" vertical="top" wrapText="1"/>
    </xf>
    <xf numFmtId="3" fontId="12" fillId="0" borderId="30" xfId="0" applyNumberFormat="1" applyFont="1" applyFill="1" applyBorder="1" applyAlignment="1">
      <alignment horizontal="right" vertical="top" wrapText="1"/>
    </xf>
    <xf numFmtId="0" fontId="12" fillId="0" borderId="23" xfId="0" applyFont="1" applyFill="1" applyBorder="1" applyAlignment="1">
      <alignment vertical="top" wrapText="1"/>
    </xf>
    <xf numFmtId="0" fontId="12" fillId="0" borderId="31" xfId="0" applyFont="1" applyFill="1" applyBorder="1" applyAlignment="1">
      <alignment vertical="top" wrapText="1"/>
    </xf>
    <xf numFmtId="4" fontId="12" fillId="0" borderId="31" xfId="0" applyNumberFormat="1" applyFont="1" applyFill="1" applyBorder="1" applyAlignment="1">
      <alignment horizontal="right" vertical="top" wrapText="1"/>
    </xf>
    <xf numFmtId="0" fontId="12" fillId="0" borderId="21" xfId="0" applyFont="1" applyFill="1" applyBorder="1" applyAlignment="1">
      <alignment vertical="top" wrapText="1"/>
    </xf>
    <xf numFmtId="0" fontId="12" fillId="0" borderId="24" xfId="0" applyFont="1" applyFill="1" applyBorder="1" applyAlignment="1">
      <alignment vertical="top" wrapText="1"/>
    </xf>
    <xf numFmtId="4" fontId="14" fillId="0" borderId="21" xfId="0" applyNumberFormat="1" applyFont="1" applyFill="1" applyBorder="1" applyAlignment="1">
      <alignment horizontal="right" vertical="top" wrapText="1"/>
    </xf>
    <xf numFmtId="4" fontId="3" fillId="33" borderId="18" xfId="0" applyNumberFormat="1" applyFont="1" applyFill="1" applyBorder="1" applyAlignment="1">
      <alignment horizontal="right" vertical="top" wrapText="1"/>
    </xf>
    <xf numFmtId="3" fontId="14" fillId="0" borderId="18" xfId="0" applyNumberFormat="1" applyFont="1" applyFill="1" applyBorder="1" applyAlignment="1">
      <alignment horizontal="center" vertical="top"/>
    </xf>
    <xf numFmtId="3" fontId="14" fillId="0" borderId="18" xfId="0" applyNumberFormat="1" applyFont="1" applyFill="1" applyBorder="1" applyAlignment="1">
      <alignment horizontal="center" vertical="top" wrapText="1"/>
    </xf>
    <xf numFmtId="3" fontId="14" fillId="0" borderId="18" xfId="0" applyNumberFormat="1" applyFont="1" applyFill="1" applyBorder="1" applyAlignment="1">
      <alignment horizontal="center" vertical="top" wrapText="1"/>
    </xf>
    <xf numFmtId="0" fontId="7" fillId="33" borderId="14" xfId="0" applyFont="1" applyFill="1" applyBorder="1" applyAlignment="1">
      <alignment horizontal="left" vertical="top" wrapText="1"/>
    </xf>
    <xf numFmtId="0" fontId="7" fillId="33" borderId="15" xfId="0" applyFont="1" applyFill="1" applyBorder="1" applyAlignment="1">
      <alignment horizontal="left" vertical="top" wrapText="1"/>
    </xf>
    <xf numFmtId="0" fontId="0" fillId="0" borderId="15" xfId="0" applyBorder="1" applyAlignment="1">
      <alignment vertical="top" wrapText="1"/>
    </xf>
    <xf numFmtId="0" fontId="0" fillId="0" borderId="13" xfId="0" applyBorder="1" applyAlignment="1">
      <alignment vertical="top" wrapText="1"/>
    </xf>
    <xf numFmtId="0" fontId="3" fillId="33" borderId="11"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0" fillId="0" borderId="32" xfId="0" applyBorder="1" applyAlignment="1">
      <alignment horizontal="left" vertical="center" wrapText="1"/>
    </xf>
    <xf numFmtId="0" fontId="3" fillId="34" borderId="14" xfId="0" applyFont="1" applyFill="1" applyBorder="1" applyAlignment="1">
      <alignment horizontal="left" vertical="top"/>
    </xf>
    <xf numFmtId="0" fontId="3" fillId="0" borderId="15" xfId="0" applyFont="1" applyBorder="1" applyAlignment="1">
      <alignment/>
    </xf>
    <xf numFmtId="0" fontId="12" fillId="0" borderId="33"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34"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34" xfId="0" applyFont="1" applyBorder="1" applyAlignment="1">
      <alignment horizontal="left" vertical="top" wrapText="1"/>
    </xf>
    <xf numFmtId="0" fontId="12" fillId="0" borderId="35"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12" fillId="0" borderId="20"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37" xfId="0" applyFont="1" applyBorder="1" applyAlignment="1">
      <alignment horizontal="left" vertical="top" wrapText="1"/>
    </xf>
    <xf numFmtId="0" fontId="0" fillId="0" borderId="15" xfId="0" applyBorder="1" applyAlignment="1">
      <alignment/>
    </xf>
    <xf numFmtId="0" fontId="0" fillId="0" borderId="13" xfId="0" applyBorder="1" applyAlignment="1">
      <alignment/>
    </xf>
    <xf numFmtId="0" fontId="7" fillId="33" borderId="13"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0" borderId="13" xfId="0" applyFont="1" applyBorder="1" applyAlignment="1">
      <alignment/>
    </xf>
    <xf numFmtId="0" fontId="3" fillId="33" borderId="38" xfId="0" applyFont="1" applyFill="1" applyBorder="1" applyAlignment="1">
      <alignment horizontal="left" vertical="top" wrapText="1"/>
    </xf>
    <xf numFmtId="0" fontId="3" fillId="33" borderId="39" xfId="0" applyFont="1" applyFill="1" applyBorder="1" applyAlignment="1">
      <alignment horizontal="left" vertical="top" wrapText="1"/>
    </xf>
    <xf numFmtId="0" fontId="3" fillId="33" borderId="40" xfId="0" applyFont="1" applyFill="1" applyBorder="1" applyAlignment="1">
      <alignment horizontal="left" vertical="top" wrapText="1"/>
    </xf>
    <xf numFmtId="0" fontId="12" fillId="0" borderId="41" xfId="0" applyFont="1" applyBorder="1" applyAlignment="1">
      <alignment horizontal="left" vertical="top" wrapText="1"/>
    </xf>
    <xf numFmtId="0" fontId="12" fillId="0" borderId="20" xfId="0" applyFont="1" applyBorder="1" applyAlignment="1">
      <alignment horizontal="left" vertical="top" wrapText="1"/>
    </xf>
    <xf numFmtId="0" fontId="12" fillId="0" borderId="37" xfId="0" applyFont="1" applyBorder="1" applyAlignment="1">
      <alignment horizontal="left" vertical="top" wrapText="1"/>
    </xf>
    <xf numFmtId="0" fontId="12" fillId="0" borderId="33" xfId="0" applyFont="1" applyBorder="1" applyAlignment="1">
      <alignment horizontal="left" vertical="top" wrapText="1"/>
    </xf>
    <xf numFmtId="0" fontId="12" fillId="0" borderId="21" xfId="0" applyFont="1" applyBorder="1" applyAlignment="1">
      <alignment horizontal="left" vertical="top" wrapText="1"/>
    </xf>
    <xf numFmtId="0" fontId="12" fillId="0" borderId="34" xfId="0" applyFont="1" applyBorder="1" applyAlignment="1">
      <alignment horizontal="left" vertical="top" wrapText="1"/>
    </xf>
    <xf numFmtId="0" fontId="12" fillId="0" borderId="41"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vertical="top" wrapText="1"/>
    </xf>
    <xf numFmtId="0" fontId="3" fillId="33" borderId="13" xfId="0" applyFont="1" applyFill="1" applyBorder="1" applyAlignment="1">
      <alignment vertical="top" wrapText="1"/>
    </xf>
    <xf numFmtId="0" fontId="12" fillId="0" borderId="42" xfId="0" applyFont="1" applyBorder="1" applyAlignment="1" applyProtection="1">
      <alignment horizontal="left" vertical="top" wrapText="1"/>
      <protection locked="0"/>
    </xf>
    <xf numFmtId="0" fontId="12" fillId="0" borderId="43"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3" fillId="33" borderId="15"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12" fillId="0" borderId="14" xfId="0" applyNumberFormat="1" applyFont="1" applyBorder="1" applyAlignment="1" applyProtection="1">
      <alignment horizontal="left" vertical="top" wrapText="1"/>
      <protection locked="0"/>
    </xf>
    <xf numFmtId="4" fontId="12" fillId="0" borderId="15" xfId="0" applyNumberFormat="1" applyFont="1" applyBorder="1" applyAlignment="1" applyProtection="1">
      <alignment horizontal="left" vertical="top" wrapText="1"/>
      <protection locked="0"/>
    </xf>
    <xf numFmtId="4" fontId="12" fillId="0" borderId="13" xfId="0" applyNumberFormat="1" applyFont="1" applyBorder="1" applyAlignment="1" applyProtection="1">
      <alignment horizontal="left" vertical="top" wrapText="1"/>
      <protection locked="0"/>
    </xf>
    <xf numFmtId="0" fontId="3" fillId="33" borderId="42" xfId="0" applyFont="1" applyFill="1" applyBorder="1" applyAlignment="1">
      <alignment vertical="top" wrapText="1"/>
    </xf>
    <xf numFmtId="0" fontId="3" fillId="33" borderId="43" xfId="0" applyFont="1" applyFill="1" applyBorder="1" applyAlignment="1">
      <alignment vertical="top" wrapText="1"/>
    </xf>
    <xf numFmtId="0" fontId="3" fillId="33" borderId="16" xfId="0" applyFont="1" applyFill="1" applyBorder="1" applyAlignment="1">
      <alignment vertical="top" wrapText="1"/>
    </xf>
    <xf numFmtId="4" fontId="12" fillId="35" borderId="14" xfId="0" applyNumberFormat="1" applyFont="1" applyFill="1" applyBorder="1" applyAlignment="1" applyProtection="1">
      <alignment horizontal="left" vertical="top" wrapText="1"/>
      <protection locked="0"/>
    </xf>
    <xf numFmtId="4" fontId="12" fillId="35" borderId="15" xfId="0" applyNumberFormat="1" applyFont="1" applyFill="1" applyBorder="1" applyAlignment="1" applyProtection="1">
      <alignment horizontal="left" vertical="top" wrapText="1"/>
      <protection locked="0"/>
    </xf>
    <xf numFmtId="4" fontId="12" fillId="35" borderId="13" xfId="0" applyNumberFormat="1" applyFont="1" applyFill="1" applyBorder="1" applyAlignment="1" applyProtection="1">
      <alignment horizontal="left" vertical="top" wrapText="1"/>
      <protection locked="0"/>
    </xf>
    <xf numFmtId="0" fontId="1" fillId="0" borderId="42" xfId="0" applyFont="1" applyBorder="1" applyAlignment="1">
      <alignment horizontal="center" wrapText="1"/>
    </xf>
    <xf numFmtId="0" fontId="0" fillId="0" borderId="43" xfId="0" applyBorder="1" applyAlignment="1">
      <alignment horizontal="center"/>
    </xf>
    <xf numFmtId="0" fontId="0" fillId="0" borderId="16" xfId="0" applyBorder="1" applyAlignment="1">
      <alignment horizontal="center"/>
    </xf>
    <xf numFmtId="0" fontId="12" fillId="0" borderId="14"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3" fillId="33" borderId="14" xfId="0" applyFont="1" applyFill="1" applyBorder="1" applyAlignment="1">
      <alignment horizontal="center" vertical="center" wrapText="1"/>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3" xfId="0" applyFont="1" applyBorder="1" applyAlignment="1">
      <alignment horizontal="left" vertical="center"/>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16" xfId="0" applyFont="1" applyFill="1" applyBorder="1" applyAlignment="1">
      <alignment horizontal="left" vertical="top" wrapText="1"/>
    </xf>
    <xf numFmtId="0" fontId="10" fillId="0" borderId="42" xfId="42" applyBorder="1" applyAlignment="1" applyProtection="1">
      <alignment horizontal="left" vertical="top" wrapText="1"/>
      <protection locked="0"/>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16" xfId="0" applyFont="1" applyBorder="1" applyAlignment="1">
      <alignment horizontal="left" vertical="top" wrapText="1"/>
    </xf>
    <xf numFmtId="0" fontId="3" fillId="33" borderId="14" xfId="0" applyFont="1" applyFill="1" applyBorder="1" applyAlignment="1">
      <alignment horizontal="center" vertical="top" wrapText="1"/>
    </xf>
    <xf numFmtId="0" fontId="0" fillId="0" borderId="15" xfId="0" applyBorder="1" applyAlignment="1">
      <alignment horizontal="center" wrapText="1"/>
    </xf>
    <xf numFmtId="0" fontId="0" fillId="0" borderId="13" xfId="0" applyBorder="1" applyAlignment="1">
      <alignment horizontal="center" wrapText="1"/>
    </xf>
    <xf numFmtId="0" fontId="4" fillId="33" borderId="44" xfId="0" applyFont="1" applyFill="1" applyBorder="1" applyAlignment="1">
      <alignment horizontal="center" vertical="top" wrapText="1"/>
    </xf>
    <xf numFmtId="0" fontId="0" fillId="0" borderId="0" xfId="0" applyBorder="1" applyAlignment="1">
      <alignment horizontal="center" vertical="top" wrapText="1"/>
    </xf>
    <xf numFmtId="0" fontId="0" fillId="0" borderId="45" xfId="0" applyBorder="1" applyAlignment="1">
      <alignment horizontal="center" vertical="top" wrapText="1"/>
    </xf>
    <xf numFmtId="0" fontId="3" fillId="33" borderId="42" xfId="0" applyFont="1" applyFill="1" applyBorder="1" applyAlignment="1">
      <alignment horizontal="center" vertical="top" wrapText="1"/>
    </xf>
    <xf numFmtId="0" fontId="3" fillId="33" borderId="43" xfId="0" applyFont="1" applyFill="1" applyBorder="1" applyAlignment="1">
      <alignment horizontal="center" vertical="top" wrapText="1"/>
    </xf>
    <xf numFmtId="0" fontId="3" fillId="33" borderId="16" xfId="0" applyFont="1" applyFill="1" applyBorder="1" applyAlignment="1">
      <alignment horizontal="center" vertical="top" wrapText="1"/>
    </xf>
    <xf numFmtId="0" fontId="0" fillId="0" borderId="15" xfId="0" applyBorder="1" applyAlignment="1">
      <alignment horizontal="left" vertical="top" wrapText="1"/>
    </xf>
    <xf numFmtId="0" fontId="0" fillId="0" borderId="13" xfId="0" applyBorder="1" applyAlignment="1">
      <alignment horizontal="left" vertical="top" wrapText="1"/>
    </xf>
    <xf numFmtId="0" fontId="10" fillId="0" borderId="14" xfId="42" applyBorder="1" applyAlignment="1" applyProtection="1">
      <alignment horizontal="left"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0</xdr:rowOff>
    </xdr:from>
    <xdr:to>
      <xdr:col>7</xdr:col>
      <xdr:colOff>1047750</xdr:colOff>
      <xdr:row>0</xdr:row>
      <xdr:rowOff>1371600</xdr:rowOff>
    </xdr:to>
    <xdr:pic>
      <xdr:nvPicPr>
        <xdr:cNvPr id="1" name="Picture 2" descr="logocrdc"/>
        <xdr:cNvPicPr preferRelativeResize="1">
          <a:picLocks noChangeAspect="1"/>
        </xdr:cNvPicPr>
      </xdr:nvPicPr>
      <xdr:blipFill>
        <a:blip r:embed="rId1"/>
        <a:stretch>
          <a:fillRect/>
        </a:stretch>
      </xdr:blipFill>
      <xdr:spPr>
        <a:xfrm>
          <a:off x="2400300" y="0"/>
          <a:ext cx="2924175"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m-tar@mail.ru" TargetMode="External" /><Relationship Id="rId2" Type="http://schemas.openxmlformats.org/officeDocument/2006/relationships/hyperlink" Target="http://www.taraclia.md/" TargetMode="External" /><Relationship Id="rId3" Type="http://schemas.openxmlformats.org/officeDocument/2006/relationships/hyperlink" Target="mailto:prim-tar@mail.r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7"/>
  <sheetViews>
    <sheetView tabSelected="1" view="pageBreakPreview" zoomScaleSheetLayoutView="100" workbookViewId="0" topLeftCell="A26">
      <selection activeCell="L18" sqref="L18"/>
    </sheetView>
  </sheetViews>
  <sheetFormatPr defaultColWidth="9.140625" defaultRowHeight="12.75"/>
  <cols>
    <col min="1" max="1" width="21.8515625" style="0" customWidth="1"/>
    <col min="5" max="5" width="14.8515625" style="0" customWidth="1"/>
    <col min="6" max="6" width="5.00390625" style="0" hidden="1" customWidth="1"/>
    <col min="7" max="7" width="10.8515625" style="0" hidden="1" customWidth="1"/>
    <col min="8" max="8" width="16.00390625" style="0" customWidth="1"/>
    <col min="9" max="9" width="14.421875" style="0" customWidth="1"/>
    <col min="10" max="10" width="17.7109375" style="0" customWidth="1"/>
    <col min="11" max="11" width="22.140625" style="0" customWidth="1"/>
  </cols>
  <sheetData>
    <row r="1" spans="1:11" s="6" customFormat="1" ht="117.75" customHeight="1" thickBot="1">
      <c r="A1" s="116" t="s">
        <v>29</v>
      </c>
      <c r="B1" s="117"/>
      <c r="C1" s="117"/>
      <c r="D1" s="117"/>
      <c r="E1" s="117"/>
      <c r="F1" s="117"/>
      <c r="G1" s="117"/>
      <c r="H1" s="117"/>
      <c r="I1" s="117"/>
      <c r="J1" s="117"/>
      <c r="K1" s="118"/>
    </row>
    <row r="2" spans="1:11" ht="56.25" thickBot="1">
      <c r="A2" s="2" t="s">
        <v>24</v>
      </c>
      <c r="B2" s="119" t="s">
        <v>56</v>
      </c>
      <c r="C2" s="120"/>
      <c r="D2" s="120"/>
      <c r="E2" s="120"/>
      <c r="F2" s="120"/>
      <c r="G2" s="121"/>
      <c r="H2" s="3" t="s">
        <v>25</v>
      </c>
      <c r="I2" s="126"/>
      <c r="J2" s="127"/>
      <c r="K2" s="128"/>
    </row>
    <row r="3" spans="1:11" ht="32.25" thickBot="1">
      <c r="A3" s="4" t="s">
        <v>4</v>
      </c>
      <c r="B3" s="123" t="s">
        <v>53</v>
      </c>
      <c r="C3" s="124"/>
      <c r="D3" s="124"/>
      <c r="E3" s="124"/>
      <c r="F3" s="124"/>
      <c r="G3" s="125"/>
      <c r="H3" s="3" t="s">
        <v>5</v>
      </c>
      <c r="I3" s="98" t="s">
        <v>68</v>
      </c>
      <c r="J3" s="99"/>
      <c r="K3" s="100"/>
    </row>
    <row r="4" spans="1:11" ht="42.75" thickBot="1">
      <c r="A4" s="1" t="s">
        <v>26</v>
      </c>
      <c r="B4" s="119" t="s">
        <v>54</v>
      </c>
      <c r="C4" s="120"/>
      <c r="D4" s="120"/>
      <c r="E4" s="120"/>
      <c r="F4" s="120"/>
      <c r="G4" s="121"/>
      <c r="H4" s="2" t="s">
        <v>27</v>
      </c>
      <c r="I4" s="99" t="s">
        <v>55</v>
      </c>
      <c r="J4" s="99"/>
      <c r="K4" s="100"/>
    </row>
    <row r="5" spans="1:11" ht="31.5" customHeight="1" thickBot="1">
      <c r="A5" s="122" t="s">
        <v>6</v>
      </c>
      <c r="B5" s="105"/>
      <c r="C5" s="105"/>
      <c r="D5" s="105"/>
      <c r="E5" s="105"/>
      <c r="F5" s="105"/>
      <c r="G5" s="105"/>
      <c r="H5" s="105"/>
      <c r="I5" s="105"/>
      <c r="J5" s="105"/>
      <c r="K5" s="106"/>
    </row>
    <row r="6" spans="1:11" ht="15.75" thickBot="1">
      <c r="A6" s="95" t="s">
        <v>45</v>
      </c>
      <c r="B6" s="96"/>
      <c r="C6" s="96"/>
      <c r="D6" s="96"/>
      <c r="E6" s="96"/>
      <c r="F6" s="96"/>
      <c r="G6" s="97"/>
      <c r="H6" s="113">
        <v>491680.5</v>
      </c>
      <c r="I6" s="114"/>
      <c r="J6" s="114"/>
      <c r="K6" s="115"/>
    </row>
    <row r="7" spans="1:11" ht="15.75" thickBot="1">
      <c r="A7" s="95" t="s">
        <v>44</v>
      </c>
      <c r="B7" s="96"/>
      <c r="C7" s="96"/>
      <c r="D7" s="96"/>
      <c r="E7" s="96"/>
      <c r="F7" s="96"/>
      <c r="G7" s="97"/>
      <c r="H7" s="113">
        <v>387150</v>
      </c>
      <c r="I7" s="114"/>
      <c r="J7" s="114"/>
      <c r="K7" s="115"/>
    </row>
    <row r="8" spans="1:11" ht="33" customHeight="1" thickBot="1">
      <c r="A8" s="103" t="s">
        <v>7</v>
      </c>
      <c r="B8" s="104"/>
      <c r="C8" s="104"/>
      <c r="D8" s="104"/>
      <c r="E8" s="104"/>
      <c r="F8" s="104"/>
      <c r="G8" s="105"/>
      <c r="H8" s="105"/>
      <c r="I8" s="105"/>
      <c r="J8" s="105"/>
      <c r="K8" s="106"/>
    </row>
    <row r="9" spans="1:11" ht="15.75" thickBot="1">
      <c r="A9" s="95" t="s">
        <v>45</v>
      </c>
      <c r="B9" s="62"/>
      <c r="C9" s="62"/>
      <c r="D9" s="62"/>
      <c r="E9" s="63"/>
      <c r="F9" s="7"/>
      <c r="G9" s="107">
        <v>50800</v>
      </c>
      <c r="H9" s="108"/>
      <c r="I9" s="108"/>
      <c r="J9" s="108"/>
      <c r="K9" s="109"/>
    </row>
    <row r="10" spans="1:11" ht="15.75" customHeight="1" thickBot="1">
      <c r="A10" s="83" t="s">
        <v>44</v>
      </c>
      <c r="B10" s="101"/>
      <c r="C10" s="101"/>
      <c r="D10" s="101"/>
      <c r="E10" s="102"/>
      <c r="F10" s="7"/>
      <c r="G10" s="107">
        <v>40000</v>
      </c>
      <c r="H10" s="108"/>
      <c r="I10" s="108"/>
      <c r="J10" s="108"/>
      <c r="K10" s="109"/>
    </row>
    <row r="11" spans="1:11" ht="31.5" customHeight="1" thickBot="1">
      <c r="A11" s="122" t="s">
        <v>8</v>
      </c>
      <c r="B11" s="105"/>
      <c r="C11" s="105"/>
      <c r="D11" s="105"/>
      <c r="E11" s="105"/>
      <c r="F11" s="105"/>
      <c r="G11" s="105"/>
      <c r="H11" s="105"/>
      <c r="I11" s="105"/>
      <c r="J11" s="105"/>
      <c r="K11" s="106"/>
    </row>
    <row r="12" spans="1:11" ht="15.75" thickBot="1">
      <c r="A12" s="95" t="s">
        <v>46</v>
      </c>
      <c r="B12" s="62"/>
      <c r="C12" s="62"/>
      <c r="D12" s="62"/>
      <c r="E12" s="63"/>
      <c r="F12" s="7"/>
      <c r="G12" s="107">
        <v>542480.5</v>
      </c>
      <c r="H12" s="108"/>
      <c r="I12" s="108"/>
      <c r="J12" s="108"/>
      <c r="K12" s="109"/>
    </row>
    <row r="13" spans="1:11" ht="15.75" customHeight="1" thickBot="1">
      <c r="A13" s="83" t="s">
        <v>44</v>
      </c>
      <c r="B13" s="101"/>
      <c r="C13" s="101"/>
      <c r="D13" s="101"/>
      <c r="E13" s="102"/>
      <c r="F13" s="7"/>
      <c r="G13" s="107">
        <v>427150</v>
      </c>
      <c r="H13" s="108"/>
      <c r="I13" s="108"/>
      <c r="J13" s="108"/>
      <c r="K13" s="109"/>
    </row>
    <row r="14" spans="1:11" ht="30.75" customHeight="1" thickBot="1">
      <c r="A14" s="122" t="s">
        <v>9</v>
      </c>
      <c r="B14" s="105"/>
      <c r="C14" s="105"/>
      <c r="D14" s="105"/>
      <c r="E14" s="105"/>
      <c r="F14" s="105"/>
      <c r="G14" s="105"/>
      <c r="H14" s="105"/>
      <c r="I14" s="105"/>
      <c r="J14" s="105"/>
      <c r="K14" s="106"/>
    </row>
    <row r="15" spans="1:11" ht="33" customHeight="1" thickBot="1">
      <c r="A15" s="110" t="s">
        <v>10</v>
      </c>
      <c r="B15" s="111"/>
      <c r="C15" s="111"/>
      <c r="D15" s="112"/>
      <c r="E15" s="98" t="s">
        <v>69</v>
      </c>
      <c r="F15" s="99"/>
      <c r="G15" s="99"/>
      <c r="H15" s="99"/>
      <c r="I15" s="99"/>
      <c r="J15" s="99"/>
      <c r="K15" s="100"/>
    </row>
    <row r="16" spans="1:11" ht="31.5" customHeight="1" thickBot="1">
      <c r="A16" s="110" t="s">
        <v>23</v>
      </c>
      <c r="B16" s="111"/>
      <c r="C16" s="111"/>
      <c r="D16" s="112"/>
      <c r="E16" s="98" t="s">
        <v>70</v>
      </c>
      <c r="F16" s="99"/>
      <c r="G16" s="99"/>
      <c r="H16" s="99"/>
      <c r="I16" s="99"/>
      <c r="J16" s="99"/>
      <c r="K16" s="100"/>
    </row>
    <row r="17" spans="1:11" ht="15.75" thickBot="1">
      <c r="A17" s="95" t="s">
        <v>11</v>
      </c>
      <c r="B17" s="96"/>
      <c r="C17" s="96"/>
      <c r="D17" s="97"/>
      <c r="E17" s="98" t="s">
        <v>57</v>
      </c>
      <c r="F17" s="99"/>
      <c r="G17" s="99"/>
      <c r="H17" s="99"/>
      <c r="I17" s="99"/>
      <c r="J17" s="99"/>
      <c r="K17" s="100"/>
    </row>
    <row r="18" spans="1:11" ht="15.75" thickBot="1">
      <c r="A18" s="95" t="s">
        <v>12</v>
      </c>
      <c r="B18" s="96"/>
      <c r="C18" s="96"/>
      <c r="D18" s="97"/>
      <c r="E18" s="129" t="s">
        <v>74</v>
      </c>
      <c r="F18" s="99"/>
      <c r="G18" s="99"/>
      <c r="H18" s="99"/>
      <c r="I18" s="99"/>
      <c r="J18" s="99"/>
      <c r="K18" s="100"/>
    </row>
    <row r="19" spans="1:11" ht="15.75" thickBot="1">
      <c r="A19" s="95" t="s">
        <v>13</v>
      </c>
      <c r="B19" s="96"/>
      <c r="C19" s="96"/>
      <c r="D19" s="97"/>
      <c r="E19" s="98" t="s">
        <v>58</v>
      </c>
      <c r="F19" s="99"/>
      <c r="G19" s="99"/>
      <c r="H19" s="99"/>
      <c r="I19" s="99"/>
      <c r="J19" s="99"/>
      <c r="K19" s="100"/>
    </row>
    <row r="20" spans="1:11" ht="15.75" thickBot="1">
      <c r="A20" s="110" t="s">
        <v>14</v>
      </c>
      <c r="B20" s="111"/>
      <c r="C20" s="111"/>
      <c r="D20" s="112"/>
      <c r="E20" s="129" t="s">
        <v>59</v>
      </c>
      <c r="F20" s="99"/>
      <c r="G20" s="99"/>
      <c r="H20" s="99"/>
      <c r="I20" s="99"/>
      <c r="J20" s="99"/>
      <c r="K20" s="100"/>
    </row>
    <row r="21" spans="1:11" ht="52.5" customHeight="1" thickBot="1">
      <c r="A21" s="133" t="s">
        <v>48</v>
      </c>
      <c r="B21" s="134"/>
      <c r="C21" s="134"/>
      <c r="D21" s="134"/>
      <c r="E21" s="134"/>
      <c r="F21" s="134"/>
      <c r="G21" s="134"/>
      <c r="H21" s="134"/>
      <c r="I21" s="134"/>
      <c r="J21" s="134"/>
      <c r="K21" s="135"/>
    </row>
    <row r="22" spans="1:11" s="5" customFormat="1" ht="292.5" customHeight="1" thickBot="1">
      <c r="A22" s="130" t="s">
        <v>67</v>
      </c>
      <c r="B22" s="131"/>
      <c r="C22" s="131"/>
      <c r="D22" s="131"/>
      <c r="E22" s="131"/>
      <c r="F22" s="131"/>
      <c r="G22" s="131"/>
      <c r="H22" s="131"/>
      <c r="I22" s="131"/>
      <c r="J22" s="131"/>
      <c r="K22" s="132"/>
    </row>
    <row r="23" spans="1:11" ht="41.25" customHeight="1" thickBot="1">
      <c r="A23" s="122" t="s">
        <v>47</v>
      </c>
      <c r="B23" s="105"/>
      <c r="C23" s="105"/>
      <c r="D23" s="105"/>
      <c r="E23" s="105"/>
      <c r="F23" s="105"/>
      <c r="G23" s="105"/>
      <c r="H23" s="105"/>
      <c r="I23" s="105"/>
      <c r="J23" s="105"/>
      <c r="K23" s="106"/>
    </row>
    <row r="24" spans="1:11" ht="199.5" customHeight="1" thickBot="1">
      <c r="A24" s="119" t="s">
        <v>65</v>
      </c>
      <c r="B24" s="120"/>
      <c r="C24" s="120"/>
      <c r="D24" s="120"/>
      <c r="E24" s="120"/>
      <c r="F24" s="120"/>
      <c r="G24" s="120"/>
      <c r="H24" s="120"/>
      <c r="I24" s="120"/>
      <c r="J24" s="120"/>
      <c r="K24" s="121"/>
    </row>
    <row r="25" spans="1:11" ht="73.5" customHeight="1" hidden="1" thickBot="1">
      <c r="A25" s="119"/>
      <c r="B25" s="142"/>
      <c r="C25" s="142"/>
      <c r="D25" s="142"/>
      <c r="E25" s="142"/>
      <c r="F25" s="142"/>
      <c r="G25" s="142"/>
      <c r="H25" s="142"/>
      <c r="I25" s="142"/>
      <c r="J25" s="142"/>
      <c r="K25" s="143"/>
    </row>
    <row r="26" spans="1:11" ht="21" customHeight="1">
      <c r="A26" s="139" t="s">
        <v>37</v>
      </c>
      <c r="B26" s="140"/>
      <c r="C26" s="140"/>
      <c r="D26" s="140"/>
      <c r="E26" s="140"/>
      <c r="F26" s="140"/>
      <c r="G26" s="140"/>
      <c r="H26" s="140"/>
      <c r="I26" s="140"/>
      <c r="J26" s="140"/>
      <c r="K26" s="141"/>
    </row>
    <row r="27" spans="1:11" ht="15.75" customHeight="1" thickBot="1">
      <c r="A27" s="136" t="s">
        <v>15</v>
      </c>
      <c r="B27" s="137"/>
      <c r="C27" s="137"/>
      <c r="D27" s="137"/>
      <c r="E27" s="137"/>
      <c r="F27" s="137"/>
      <c r="G27" s="137"/>
      <c r="H27" s="137"/>
      <c r="I27" s="137"/>
      <c r="J27" s="137"/>
      <c r="K27" s="138"/>
    </row>
    <row r="28" spans="1:11" s="11" customFormat="1" ht="30.75" customHeight="1" thickBot="1">
      <c r="A28" s="8" t="s">
        <v>16</v>
      </c>
      <c r="B28" s="85" t="s">
        <v>3</v>
      </c>
      <c r="C28" s="86"/>
      <c r="D28" s="86"/>
      <c r="E28" s="87"/>
      <c r="F28" s="9"/>
      <c r="G28" s="9"/>
      <c r="H28" s="7" t="s">
        <v>2</v>
      </c>
      <c r="I28" s="4" t="s">
        <v>0</v>
      </c>
      <c r="J28" s="4" t="s">
        <v>38</v>
      </c>
      <c r="K28" s="10" t="s">
        <v>39</v>
      </c>
    </row>
    <row r="29" spans="1:11" s="11" customFormat="1" ht="15">
      <c r="A29" s="64" t="s">
        <v>31</v>
      </c>
      <c r="B29" s="88"/>
      <c r="C29" s="89"/>
      <c r="D29" s="89"/>
      <c r="E29" s="90"/>
      <c r="F29" s="25"/>
      <c r="G29" s="26"/>
      <c r="H29" s="27"/>
      <c r="I29" s="28"/>
      <c r="J29" s="21"/>
      <c r="K29" s="13">
        <f>(I29*J29)</f>
        <v>0</v>
      </c>
    </row>
    <row r="30" spans="1:11" s="11" customFormat="1" ht="17.25" customHeight="1">
      <c r="A30" s="65"/>
      <c r="B30" s="91" t="s">
        <v>61</v>
      </c>
      <c r="C30" s="92"/>
      <c r="D30" s="92"/>
      <c r="E30" s="93"/>
      <c r="F30" s="29"/>
      <c r="G30" s="29"/>
      <c r="H30" s="30" t="s">
        <v>60</v>
      </c>
      <c r="I30" s="57">
        <v>1</v>
      </c>
      <c r="J30" s="55">
        <v>346150</v>
      </c>
      <c r="K30" s="56">
        <f>(I30*J30)</f>
        <v>346150</v>
      </c>
    </row>
    <row r="31" spans="1:11" s="11" customFormat="1" ht="19.5" customHeight="1">
      <c r="A31" s="65"/>
      <c r="B31" s="91" t="s">
        <v>62</v>
      </c>
      <c r="C31" s="92"/>
      <c r="D31" s="92"/>
      <c r="E31" s="93"/>
      <c r="F31" s="29"/>
      <c r="G31" s="29"/>
      <c r="H31" s="30" t="s">
        <v>63</v>
      </c>
      <c r="I31" s="58">
        <v>1</v>
      </c>
      <c r="J31" s="55">
        <v>40000</v>
      </c>
      <c r="K31" s="56">
        <f>(I31*J31)</f>
        <v>40000</v>
      </c>
    </row>
    <row r="32" spans="1:11" s="11" customFormat="1" ht="15">
      <c r="A32" s="65"/>
      <c r="B32" s="91" t="s">
        <v>64</v>
      </c>
      <c r="C32" s="92"/>
      <c r="D32" s="92"/>
      <c r="E32" s="93"/>
      <c r="F32" s="29"/>
      <c r="G32" s="29"/>
      <c r="H32" s="30" t="s">
        <v>60</v>
      </c>
      <c r="I32" s="59">
        <v>2</v>
      </c>
      <c r="J32" s="23">
        <v>500</v>
      </c>
      <c r="K32" s="14">
        <f>(I32*J32)</f>
        <v>1000</v>
      </c>
    </row>
    <row r="33" spans="1:11" s="11" customFormat="1" ht="15.75" thickBot="1">
      <c r="A33" s="65"/>
      <c r="B33" s="91"/>
      <c r="C33" s="92"/>
      <c r="D33" s="92"/>
      <c r="E33" s="93"/>
      <c r="F33" s="29"/>
      <c r="G33" s="29"/>
      <c r="H33" s="30"/>
      <c r="I33" s="24"/>
      <c r="J33" s="23"/>
      <c r="K33" s="14">
        <f>(I33*J33)</f>
        <v>0</v>
      </c>
    </row>
    <row r="34" spans="1:11" s="11" customFormat="1" ht="15.75" customHeight="1" thickBot="1">
      <c r="A34" s="65"/>
      <c r="B34" s="83" t="s">
        <v>33</v>
      </c>
      <c r="C34" s="101"/>
      <c r="D34" s="101"/>
      <c r="E34" s="101"/>
      <c r="F34" s="101"/>
      <c r="G34" s="101"/>
      <c r="H34" s="101"/>
      <c r="I34" s="101"/>
      <c r="J34" s="102"/>
      <c r="K34" s="15">
        <f>SUM(K29:K33)</f>
        <v>387150</v>
      </c>
    </row>
    <row r="35" spans="1:11" s="11" customFormat="1" ht="15.75" thickBot="1">
      <c r="A35" s="66"/>
      <c r="B35" s="67" t="s">
        <v>42</v>
      </c>
      <c r="C35" s="68"/>
      <c r="D35" s="68"/>
      <c r="E35" s="68"/>
      <c r="F35" s="68"/>
      <c r="G35" s="68"/>
      <c r="H35" s="68"/>
      <c r="I35" s="68"/>
      <c r="J35" s="68"/>
      <c r="K35" s="19">
        <f>K34*1.27</f>
        <v>491680.5</v>
      </c>
    </row>
    <row r="36" spans="1:11" s="11" customFormat="1" ht="15.75" thickBot="1">
      <c r="A36" s="64" t="s">
        <v>30</v>
      </c>
      <c r="B36" s="94"/>
      <c r="C36" s="78"/>
      <c r="D36" s="78"/>
      <c r="E36" s="79"/>
      <c r="F36" s="32"/>
      <c r="G36" s="32"/>
      <c r="H36" s="33"/>
      <c r="I36" s="31"/>
      <c r="J36" s="34"/>
      <c r="K36" s="18">
        <f>(I36*J36)</f>
        <v>0</v>
      </c>
    </row>
    <row r="37" spans="1:11" s="11" customFormat="1" ht="15.75" thickBot="1">
      <c r="A37" s="65"/>
      <c r="B37" s="69"/>
      <c r="C37" s="72"/>
      <c r="D37" s="72"/>
      <c r="E37" s="73"/>
      <c r="F37" s="35"/>
      <c r="G37" s="35"/>
      <c r="H37" s="36"/>
      <c r="I37" s="22"/>
      <c r="J37" s="37"/>
      <c r="K37" s="13">
        <f>(I37*J37)</f>
        <v>0</v>
      </c>
    </row>
    <row r="38" spans="1:11" s="11" customFormat="1" ht="15.75" thickBot="1">
      <c r="A38" s="65"/>
      <c r="B38" s="83" t="s">
        <v>41</v>
      </c>
      <c r="C38" s="68"/>
      <c r="D38" s="68"/>
      <c r="E38" s="68"/>
      <c r="F38" s="68"/>
      <c r="G38" s="68"/>
      <c r="H38" s="68"/>
      <c r="I38" s="68"/>
      <c r="J38" s="84"/>
      <c r="K38" s="16">
        <f>SUM(K36:K37)</f>
        <v>0</v>
      </c>
    </row>
    <row r="39" spans="1:11" s="11" customFormat="1" ht="15.75" thickBot="1">
      <c r="A39" s="66"/>
      <c r="B39" s="67" t="s">
        <v>43</v>
      </c>
      <c r="C39" s="68"/>
      <c r="D39" s="68"/>
      <c r="E39" s="68"/>
      <c r="F39" s="68"/>
      <c r="G39" s="68"/>
      <c r="H39" s="68"/>
      <c r="I39" s="68"/>
      <c r="J39" s="68"/>
      <c r="K39" s="20">
        <v>0</v>
      </c>
    </row>
    <row r="40" spans="1:11" s="11" customFormat="1" ht="21" customHeight="1" thickBot="1">
      <c r="A40" s="64" t="s">
        <v>1</v>
      </c>
      <c r="B40" s="94"/>
      <c r="C40" s="78"/>
      <c r="D40" s="78"/>
      <c r="E40" s="79"/>
      <c r="F40" s="40"/>
      <c r="G40" s="41"/>
      <c r="H40" s="42"/>
      <c r="I40" s="43"/>
      <c r="J40" s="34"/>
      <c r="K40" s="13">
        <f>(I40*J40)</f>
        <v>0</v>
      </c>
    </row>
    <row r="41" spans="1:11" s="11" customFormat="1" ht="15.75" thickBot="1">
      <c r="A41" s="65"/>
      <c r="B41" s="69"/>
      <c r="C41" s="72"/>
      <c r="D41" s="72"/>
      <c r="E41" s="73"/>
      <c r="F41" s="44"/>
      <c r="G41" s="45"/>
      <c r="H41" s="46"/>
      <c r="I41" s="38"/>
      <c r="J41" s="37"/>
      <c r="K41" s="13">
        <f>(I41*J41)</f>
        <v>0</v>
      </c>
    </row>
    <row r="42" spans="1:11" s="11" customFormat="1" ht="15.75" customHeight="1" thickBot="1">
      <c r="A42" s="65"/>
      <c r="B42" s="83" t="s">
        <v>34</v>
      </c>
      <c r="C42" s="68"/>
      <c r="D42" s="68"/>
      <c r="E42" s="68"/>
      <c r="F42" s="68"/>
      <c r="G42" s="68"/>
      <c r="H42" s="68"/>
      <c r="I42" s="68"/>
      <c r="J42" s="84"/>
      <c r="K42" s="17">
        <f>SUM(K40:K41)</f>
        <v>0</v>
      </c>
    </row>
    <row r="43" spans="1:11" s="11" customFormat="1" ht="15.75" thickBot="1">
      <c r="A43" s="66"/>
      <c r="B43" s="67" t="s">
        <v>50</v>
      </c>
      <c r="C43" s="68"/>
      <c r="D43" s="68"/>
      <c r="E43" s="68"/>
      <c r="F43" s="68"/>
      <c r="G43" s="68"/>
      <c r="H43" s="68"/>
      <c r="I43" s="68"/>
      <c r="J43" s="68"/>
      <c r="K43" s="20">
        <v>0</v>
      </c>
    </row>
    <row r="44" spans="1:11" s="11" customFormat="1" ht="15.75" thickBot="1">
      <c r="A44" s="64" t="s">
        <v>32</v>
      </c>
      <c r="B44" s="77"/>
      <c r="C44" s="78"/>
      <c r="D44" s="78"/>
      <c r="E44" s="79"/>
      <c r="F44" s="50"/>
      <c r="G44" s="51"/>
      <c r="H44" s="42"/>
      <c r="I44" s="43"/>
      <c r="J44" s="52"/>
      <c r="K44" s="13">
        <f>(I44*J45)</f>
        <v>0</v>
      </c>
    </row>
    <row r="45" spans="1:11" s="11" customFormat="1" ht="15.75" thickBot="1">
      <c r="A45" s="65"/>
      <c r="B45" s="70"/>
      <c r="C45" s="72"/>
      <c r="D45" s="72"/>
      <c r="E45" s="73"/>
      <c r="F45" s="45"/>
      <c r="G45" s="53"/>
      <c r="H45" s="46"/>
      <c r="I45" s="38"/>
      <c r="J45" s="37"/>
      <c r="K45" s="13">
        <f>(I45*J46)</f>
        <v>0</v>
      </c>
    </row>
    <row r="46" spans="1:11" s="11" customFormat="1" ht="15.75" thickBot="1">
      <c r="A46" s="65"/>
      <c r="B46" s="69"/>
      <c r="C46" s="70"/>
      <c r="D46" s="70"/>
      <c r="E46" s="71"/>
      <c r="F46" s="45"/>
      <c r="G46" s="53"/>
      <c r="H46" s="46"/>
      <c r="I46" s="38"/>
      <c r="J46" s="37"/>
      <c r="K46" s="13">
        <v>0</v>
      </c>
    </row>
    <row r="47" spans="1:11" s="11" customFormat="1" ht="15.75" thickBot="1">
      <c r="A47" s="65"/>
      <c r="B47" s="69"/>
      <c r="C47" s="70"/>
      <c r="D47" s="70"/>
      <c r="E47" s="71"/>
      <c r="F47" s="45"/>
      <c r="G47" s="53"/>
      <c r="H47" s="46"/>
      <c r="I47" s="38"/>
      <c r="J47" s="37"/>
      <c r="K47" s="13">
        <f aca="true" t="shared" si="0" ref="K47:K53">(I47*J48)</f>
        <v>0</v>
      </c>
    </row>
    <row r="48" spans="1:11" s="11" customFormat="1" ht="15.75" thickBot="1">
      <c r="A48" s="65"/>
      <c r="B48" s="69"/>
      <c r="C48" s="70"/>
      <c r="D48" s="70"/>
      <c r="E48" s="71"/>
      <c r="F48" s="45"/>
      <c r="G48" s="53"/>
      <c r="H48" s="46"/>
      <c r="I48" s="38"/>
      <c r="J48" s="37"/>
      <c r="K48" s="13">
        <f t="shared" si="0"/>
        <v>0</v>
      </c>
    </row>
    <row r="49" spans="1:11" s="11" customFormat="1" ht="15.75" thickBot="1">
      <c r="A49" s="65"/>
      <c r="B49" s="69"/>
      <c r="C49" s="70"/>
      <c r="D49" s="70"/>
      <c r="E49" s="71"/>
      <c r="F49" s="45"/>
      <c r="G49" s="53"/>
      <c r="H49" s="46"/>
      <c r="I49" s="38"/>
      <c r="J49" s="37"/>
      <c r="K49" s="13">
        <f t="shared" si="0"/>
        <v>0</v>
      </c>
    </row>
    <row r="50" spans="1:11" s="11" customFormat="1" ht="15.75" thickBot="1">
      <c r="A50" s="65"/>
      <c r="B50" s="69"/>
      <c r="C50" s="70"/>
      <c r="D50" s="70"/>
      <c r="E50" s="71"/>
      <c r="F50" s="45"/>
      <c r="G50" s="53"/>
      <c r="H50" s="46"/>
      <c r="I50" s="38"/>
      <c r="J50" s="37"/>
      <c r="K50" s="13">
        <f t="shared" si="0"/>
        <v>0</v>
      </c>
    </row>
    <row r="51" spans="1:11" s="11" customFormat="1" ht="15.75" thickBot="1">
      <c r="A51" s="65"/>
      <c r="B51" s="69"/>
      <c r="C51" s="70"/>
      <c r="D51" s="70"/>
      <c r="E51" s="71"/>
      <c r="F51" s="45"/>
      <c r="G51" s="53"/>
      <c r="H51" s="46"/>
      <c r="I51" s="38"/>
      <c r="J51" s="37"/>
      <c r="K51" s="13">
        <f t="shared" si="0"/>
        <v>0</v>
      </c>
    </row>
    <row r="52" spans="1:11" s="11" customFormat="1" ht="15.75" thickBot="1">
      <c r="A52" s="65"/>
      <c r="B52" s="69"/>
      <c r="C52" s="70"/>
      <c r="D52" s="70"/>
      <c r="E52" s="71"/>
      <c r="F52" s="45"/>
      <c r="G52" s="53"/>
      <c r="H52" s="46"/>
      <c r="I52" s="38"/>
      <c r="J52" s="37"/>
      <c r="K52" s="13">
        <f t="shared" si="0"/>
        <v>0</v>
      </c>
    </row>
    <row r="53" spans="1:11" s="11" customFormat="1" ht="15.75" thickBot="1">
      <c r="A53" s="65"/>
      <c r="B53" s="70"/>
      <c r="C53" s="72"/>
      <c r="D53" s="72"/>
      <c r="E53" s="73"/>
      <c r="F53" s="45"/>
      <c r="G53" s="53"/>
      <c r="H53" s="46"/>
      <c r="I53" s="38"/>
      <c r="J53" s="37"/>
      <c r="K53" s="13">
        <f t="shared" si="0"/>
        <v>0</v>
      </c>
    </row>
    <row r="54" spans="1:11" s="11" customFormat="1" ht="15.75" thickBot="1">
      <c r="A54" s="65"/>
      <c r="B54" s="74"/>
      <c r="C54" s="75"/>
      <c r="D54" s="75"/>
      <c r="E54" s="76"/>
      <c r="F54" s="47"/>
      <c r="G54" s="54"/>
      <c r="H54" s="48"/>
      <c r="I54" s="49"/>
      <c r="J54" s="39"/>
      <c r="K54" s="13">
        <v>0</v>
      </c>
    </row>
    <row r="55" spans="1:11" s="11" customFormat="1" ht="15.75" customHeight="1" thickBot="1">
      <c r="A55" s="65"/>
      <c r="B55" s="83" t="s">
        <v>35</v>
      </c>
      <c r="C55" s="68"/>
      <c r="D55" s="68"/>
      <c r="E55" s="68"/>
      <c r="F55" s="68"/>
      <c r="G55" s="68"/>
      <c r="H55" s="68"/>
      <c r="I55" s="68"/>
      <c r="J55" s="84"/>
      <c r="K55" s="16">
        <f>SUM(K44:K54)</f>
        <v>0</v>
      </c>
    </row>
    <row r="56" spans="1:11" s="11" customFormat="1" ht="15.75" thickBot="1">
      <c r="A56" s="66"/>
      <c r="B56" s="67" t="s">
        <v>51</v>
      </c>
      <c r="C56" s="68"/>
      <c r="D56" s="68"/>
      <c r="E56" s="68"/>
      <c r="F56" s="68"/>
      <c r="G56" s="68"/>
      <c r="H56" s="68"/>
      <c r="I56" s="68"/>
      <c r="J56" s="68"/>
      <c r="K56" s="20">
        <v>0</v>
      </c>
    </row>
    <row r="57" spans="1:11" ht="24.75" customHeight="1" thickBot="1">
      <c r="A57" s="95" t="s">
        <v>36</v>
      </c>
      <c r="B57" s="96"/>
      <c r="C57" s="96"/>
      <c r="D57" s="96"/>
      <c r="E57" s="96"/>
      <c r="F57" s="96"/>
      <c r="G57" s="96"/>
      <c r="H57" s="96"/>
      <c r="I57" s="96"/>
      <c r="J57" s="97"/>
      <c r="K57" s="12">
        <f>SUM(K34+K38+K42+K55)</f>
        <v>387150</v>
      </c>
    </row>
    <row r="58" spans="1:11" ht="24.75" customHeight="1" thickBot="1">
      <c r="A58" s="67" t="s">
        <v>52</v>
      </c>
      <c r="B58" s="80"/>
      <c r="C58" s="80"/>
      <c r="D58" s="80"/>
      <c r="E58" s="80"/>
      <c r="F58" s="80"/>
      <c r="G58" s="80"/>
      <c r="H58" s="80"/>
      <c r="I58" s="80"/>
      <c r="J58" s="81"/>
      <c r="K58" s="20">
        <f>SUM(K35+K39+K43+K56)</f>
        <v>491680.5</v>
      </c>
    </row>
    <row r="59" spans="1:11" ht="36" customHeight="1" thickBot="1">
      <c r="A59" s="60" t="s">
        <v>49</v>
      </c>
      <c r="B59" s="61"/>
      <c r="C59" s="61"/>
      <c r="D59" s="61"/>
      <c r="E59" s="61"/>
      <c r="F59" s="61"/>
      <c r="G59" s="61"/>
      <c r="H59" s="61"/>
      <c r="I59" s="61"/>
      <c r="J59" s="62"/>
      <c r="K59" s="63"/>
    </row>
    <row r="60" spans="1:11" ht="39.75" customHeight="1" thickBot="1">
      <c r="A60" s="60" t="s">
        <v>40</v>
      </c>
      <c r="B60" s="61"/>
      <c r="C60" s="61"/>
      <c r="D60" s="61"/>
      <c r="E60" s="61"/>
      <c r="F60" s="61"/>
      <c r="G60" s="61"/>
      <c r="H60" s="61"/>
      <c r="I60" s="61"/>
      <c r="J60" s="61"/>
      <c r="K60" s="82"/>
    </row>
    <row r="61" spans="1:11" ht="21" customHeight="1" thickBot="1">
      <c r="A61" s="122" t="s">
        <v>17</v>
      </c>
      <c r="B61" s="105"/>
      <c r="C61" s="105"/>
      <c r="D61" s="105"/>
      <c r="E61" s="105"/>
      <c r="F61" s="105"/>
      <c r="G61" s="105"/>
      <c r="H61" s="105"/>
      <c r="I61" s="105"/>
      <c r="J61" s="105"/>
      <c r="K61" s="106"/>
    </row>
    <row r="62" spans="1:11" ht="15.75" thickBot="1">
      <c r="A62" s="95" t="s">
        <v>18</v>
      </c>
      <c r="B62" s="96"/>
      <c r="C62" s="97"/>
      <c r="D62" s="119" t="s">
        <v>71</v>
      </c>
      <c r="E62" s="120"/>
      <c r="F62" s="120"/>
      <c r="G62" s="120"/>
      <c r="H62" s="120"/>
      <c r="I62" s="120"/>
      <c r="J62" s="120"/>
      <c r="K62" s="121"/>
    </row>
    <row r="63" spans="1:11" ht="15.75" thickBot="1">
      <c r="A63" s="95" t="s">
        <v>28</v>
      </c>
      <c r="B63" s="96"/>
      <c r="C63" s="97"/>
      <c r="D63" s="119" t="s">
        <v>72</v>
      </c>
      <c r="E63" s="120"/>
      <c r="F63" s="120"/>
      <c r="G63" s="120"/>
      <c r="H63" s="120"/>
      <c r="I63" s="120"/>
      <c r="J63" s="120"/>
      <c r="K63" s="121"/>
    </row>
    <row r="64" spans="1:11" ht="15" customHeight="1" thickBot="1">
      <c r="A64" s="110" t="s">
        <v>22</v>
      </c>
      <c r="B64" s="111"/>
      <c r="C64" s="112"/>
      <c r="D64" s="98" t="s">
        <v>73</v>
      </c>
      <c r="E64" s="99"/>
      <c r="F64" s="99"/>
      <c r="G64" s="99"/>
      <c r="H64" s="99"/>
      <c r="I64" s="99"/>
      <c r="J64" s="99"/>
      <c r="K64" s="100"/>
    </row>
    <row r="65" spans="1:11" ht="15.75" thickBot="1">
      <c r="A65" s="95" t="s">
        <v>19</v>
      </c>
      <c r="B65" s="96"/>
      <c r="C65" s="97"/>
      <c r="D65" s="119" t="s">
        <v>66</v>
      </c>
      <c r="E65" s="120"/>
      <c r="F65" s="120"/>
      <c r="G65" s="120"/>
      <c r="H65" s="120"/>
      <c r="I65" s="120"/>
      <c r="J65" s="120"/>
      <c r="K65" s="121"/>
    </row>
    <row r="66" spans="1:11" ht="15.75" thickBot="1">
      <c r="A66" s="95" t="s">
        <v>20</v>
      </c>
      <c r="B66" s="96"/>
      <c r="C66" s="97"/>
      <c r="D66" s="144" t="s">
        <v>74</v>
      </c>
      <c r="E66" s="120"/>
      <c r="F66" s="120"/>
      <c r="G66" s="120"/>
      <c r="H66" s="120"/>
      <c r="I66" s="120"/>
      <c r="J66" s="120"/>
      <c r="K66" s="121"/>
    </row>
    <row r="67" spans="1:11" ht="143.25" customHeight="1" thickBot="1">
      <c r="A67" s="95" t="s">
        <v>21</v>
      </c>
      <c r="B67" s="96"/>
      <c r="C67" s="97"/>
      <c r="D67" s="119"/>
      <c r="E67" s="120"/>
      <c r="F67" s="120"/>
      <c r="G67" s="120"/>
      <c r="H67" s="120"/>
      <c r="I67" s="120"/>
      <c r="J67" s="120"/>
      <c r="K67" s="121"/>
    </row>
  </sheetData>
  <sheetProtection/>
  <mergeCells count="92">
    <mergeCell ref="A26:K26"/>
    <mergeCell ref="A25:K25"/>
    <mergeCell ref="A66:C66"/>
    <mergeCell ref="D66:K66"/>
    <mergeCell ref="A61:K61"/>
    <mergeCell ref="A57:J57"/>
    <mergeCell ref="A64:C64"/>
    <mergeCell ref="D64:K64"/>
    <mergeCell ref="A65:C65"/>
    <mergeCell ref="D65:K65"/>
    <mergeCell ref="A27:K27"/>
    <mergeCell ref="A67:C67"/>
    <mergeCell ref="D67:K67"/>
    <mergeCell ref="A62:C62"/>
    <mergeCell ref="D62:K62"/>
    <mergeCell ref="A63:C63"/>
    <mergeCell ref="D63:K63"/>
    <mergeCell ref="A24:K24"/>
    <mergeCell ref="A18:D18"/>
    <mergeCell ref="E18:K18"/>
    <mergeCell ref="A20:D20"/>
    <mergeCell ref="E20:K20"/>
    <mergeCell ref="A23:K23"/>
    <mergeCell ref="A22:K22"/>
    <mergeCell ref="A21:K21"/>
    <mergeCell ref="B2:G2"/>
    <mergeCell ref="I2:K2"/>
    <mergeCell ref="A19:D19"/>
    <mergeCell ref="G10:K10"/>
    <mergeCell ref="A11:K11"/>
    <mergeCell ref="A14:K14"/>
    <mergeCell ref="A15:D15"/>
    <mergeCell ref="E15:K15"/>
    <mergeCell ref="E19:K19"/>
    <mergeCell ref="E16:K16"/>
    <mergeCell ref="A6:G6"/>
    <mergeCell ref="H6:K6"/>
    <mergeCell ref="A7:G7"/>
    <mergeCell ref="H7:K7"/>
    <mergeCell ref="A1:K1"/>
    <mergeCell ref="B4:G4"/>
    <mergeCell ref="I4:K4"/>
    <mergeCell ref="A5:K5"/>
    <mergeCell ref="B3:G3"/>
    <mergeCell ref="I3:K3"/>
    <mergeCell ref="A8:K8"/>
    <mergeCell ref="G9:K9"/>
    <mergeCell ref="A10:E10"/>
    <mergeCell ref="G12:K12"/>
    <mergeCell ref="G13:K13"/>
    <mergeCell ref="A16:D16"/>
    <mergeCell ref="A13:E13"/>
    <mergeCell ref="A9:E9"/>
    <mergeCell ref="A12:E12"/>
    <mergeCell ref="A17:D17"/>
    <mergeCell ref="E17:K17"/>
    <mergeCell ref="B40:E40"/>
    <mergeCell ref="B38:J38"/>
    <mergeCell ref="B43:J43"/>
    <mergeCell ref="B51:E51"/>
    <mergeCell ref="B35:J35"/>
    <mergeCell ref="B34:J34"/>
    <mergeCell ref="B32:E32"/>
    <mergeCell ref="B33:E33"/>
    <mergeCell ref="B36:E36"/>
    <mergeCell ref="B37:E37"/>
    <mergeCell ref="A40:A43"/>
    <mergeCell ref="B47:E47"/>
    <mergeCell ref="B41:E41"/>
    <mergeCell ref="B48:E48"/>
    <mergeCell ref="A36:A39"/>
    <mergeCell ref="B39:J39"/>
    <mergeCell ref="B45:E45"/>
    <mergeCell ref="A60:K60"/>
    <mergeCell ref="B50:E50"/>
    <mergeCell ref="B46:E46"/>
    <mergeCell ref="B55:J55"/>
    <mergeCell ref="B42:J42"/>
    <mergeCell ref="B28:E28"/>
    <mergeCell ref="B29:E29"/>
    <mergeCell ref="B30:E30"/>
    <mergeCell ref="B31:E31"/>
    <mergeCell ref="A29:A35"/>
    <mergeCell ref="A59:K59"/>
    <mergeCell ref="A44:A56"/>
    <mergeCell ref="B56:J56"/>
    <mergeCell ref="B49:E49"/>
    <mergeCell ref="B53:E53"/>
    <mergeCell ref="B54:E54"/>
    <mergeCell ref="B44:E44"/>
    <mergeCell ref="A58:J58"/>
    <mergeCell ref="B52:E52"/>
  </mergeCells>
  <hyperlinks>
    <hyperlink ref="E18" r:id="rId1" display="prim-tar@mail.ru "/>
    <hyperlink ref="E20" r:id="rId2" display="www.taraclia.md "/>
    <hyperlink ref="D66" r:id="rId3" display="prim-tar@mail.ru"/>
  </hyperlinks>
  <printOptions horizontalCentered="1"/>
  <pageMargins left="0.1968503937007874" right="0.1968503937007874" top="0.5905511811023623" bottom="0.5905511811023623" header="0.5118110236220472" footer="0.5118110236220472"/>
  <pageSetup fitToHeight="2" horizontalDpi="600" verticalDpi="600" orientation="portrait" paperSize="9" scale="72" r:id="rId5"/>
  <rowBreaks count="2" manualBreakCount="2">
    <brk id="24" max="255" man="1"/>
    <brk id="60" max="255" man="1"/>
  </rowBreaks>
  <ignoredErrors>
    <ignoredError sqref="K34 K38" 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jkorbelo</dc:creator>
  <cp:keywords/>
  <dc:description/>
  <cp:lastModifiedBy>User</cp:lastModifiedBy>
  <cp:lastPrinted>2015-09-30T13:49:22Z</cp:lastPrinted>
  <dcterms:created xsi:type="dcterms:W3CDTF">2014-09-29T11:45:55Z</dcterms:created>
  <dcterms:modified xsi:type="dcterms:W3CDTF">2015-11-17T06:41:14Z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